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IIAP_2015_3,4eramsyak 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<sst xmlns="http://schemas.openxmlformats.org/spreadsheetml/2006/main" count="98" uniqueCount="57">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</sst>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4">
      <selection activeCell="F5" sqref="F5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5" width="11.57421875" style="1" customWidth="1"/>
    <col min="6" max="16384" width="33.57421875" style="1" customWidth="1"/>
  </cols>
  <sheetData>
    <row r="2" spans="1:5" ht="52.5" customHeight="1">
      <c r="A2" s="4"/>
      <c r="B2" s="25" t="s">
        <v>33</v>
      </c>
      <c r="C2" s="5"/>
      <c r="D2" s="28" t="s">
        <v>54</v>
      </c>
      <c r="E2" s="28"/>
    </row>
    <row r="3" spans="1:5" ht="15.75">
      <c r="A3" s="22"/>
      <c r="B3" s="23" t="s">
        <v>34</v>
      </c>
      <c r="C3" s="24" t="s">
        <v>35</v>
      </c>
      <c r="D3" s="5">
        <v>3</v>
      </c>
      <c r="E3" s="5">
        <v>4</v>
      </c>
    </row>
    <row r="4" spans="1:5" ht="36" customHeight="1">
      <c r="A4" s="6" t="s">
        <v>3</v>
      </c>
      <c r="B4" s="7" t="s">
        <v>16</v>
      </c>
      <c r="C4" s="8" t="s">
        <v>0</v>
      </c>
      <c r="D4" s="26">
        <f>D5+D9+D10+D12+D11+D13</f>
        <v>2288.6</v>
      </c>
      <c r="E4" s="26">
        <f>E5+E9+E10+E12+E11+E13</f>
        <v>2239.4</v>
      </c>
    </row>
    <row r="5" spans="1:5" ht="48">
      <c r="A5" s="4" t="s">
        <v>42</v>
      </c>
      <c r="B5" s="9" t="s">
        <v>36</v>
      </c>
      <c r="C5" s="8" t="s">
        <v>0</v>
      </c>
      <c r="D5" s="26">
        <f>D6+D7+D8</f>
        <v>2288.6</v>
      </c>
      <c r="E5" s="26">
        <f>E6+E7+E8</f>
        <v>2239.4</v>
      </c>
    </row>
    <row r="6" spans="1:5" ht="15.75">
      <c r="A6" s="4" t="s">
        <v>43</v>
      </c>
      <c r="B6" s="9" t="s">
        <v>17</v>
      </c>
      <c r="C6" s="8" t="s">
        <v>0</v>
      </c>
      <c r="D6" s="26">
        <v>259.9</v>
      </c>
      <c r="E6" s="26">
        <v>322.4</v>
      </c>
    </row>
    <row r="7" spans="1:5" ht="32.25">
      <c r="A7" s="4" t="s">
        <v>44</v>
      </c>
      <c r="B7" s="9" t="s">
        <v>31</v>
      </c>
      <c r="C7" s="8" t="s">
        <v>0</v>
      </c>
      <c r="D7" s="26">
        <v>2001.7</v>
      </c>
      <c r="E7" s="26">
        <v>1890</v>
      </c>
    </row>
    <row r="8" spans="1:5" ht="24.75" customHeight="1">
      <c r="A8" s="4" t="s">
        <v>45</v>
      </c>
      <c r="B8" s="9" t="s">
        <v>37</v>
      </c>
      <c r="C8" s="8" t="s">
        <v>0</v>
      </c>
      <c r="D8" s="5">
        <v>27</v>
      </c>
      <c r="E8" s="5">
        <v>27</v>
      </c>
    </row>
    <row r="9" spans="1:5" ht="48">
      <c r="A9" s="4" t="s">
        <v>46</v>
      </c>
      <c r="B9" s="9" t="s">
        <v>18</v>
      </c>
      <c r="C9" s="8" t="s">
        <v>0</v>
      </c>
      <c r="D9" s="5"/>
      <c r="E9" s="5"/>
    </row>
    <row r="10" spans="1:5" ht="32.25">
      <c r="A10" s="4" t="s">
        <v>47</v>
      </c>
      <c r="B10" s="9" t="s">
        <v>28</v>
      </c>
      <c r="C10" s="8" t="s">
        <v>0</v>
      </c>
      <c r="D10" s="5"/>
      <c r="E10" s="5"/>
    </row>
    <row r="11" spans="1:5" ht="15.75">
      <c r="A11" s="4" t="s">
        <v>48</v>
      </c>
      <c r="B11" s="9" t="s">
        <v>12</v>
      </c>
      <c r="C11" s="8" t="s">
        <v>0</v>
      </c>
      <c r="D11" s="5"/>
      <c r="E11" s="5"/>
    </row>
    <row r="12" spans="1:5" ht="32.25">
      <c r="A12" s="15" t="s">
        <v>4</v>
      </c>
      <c r="B12" s="14" t="s">
        <v>29</v>
      </c>
      <c r="C12" s="8" t="s">
        <v>0</v>
      </c>
      <c r="D12" s="5"/>
      <c r="E12" s="5"/>
    </row>
    <row r="13" spans="1:5" ht="15.75">
      <c r="A13" s="6" t="s">
        <v>13</v>
      </c>
      <c r="B13" s="10" t="s">
        <v>14</v>
      </c>
      <c r="C13" s="8" t="s">
        <v>0</v>
      </c>
      <c r="D13" s="5"/>
      <c r="E13" s="5"/>
    </row>
    <row r="14" spans="1:5" ht="32.25">
      <c r="A14" s="6" t="s">
        <v>15</v>
      </c>
      <c r="B14" s="10" t="s">
        <v>19</v>
      </c>
      <c r="C14" s="8" t="s">
        <v>0</v>
      </c>
      <c r="D14" s="5">
        <f>D15+D16+D17+D18+D19</f>
        <v>2246.4</v>
      </c>
      <c r="E14" s="5">
        <f>E15+E16+E17+E18+E19</f>
        <v>2197.2000000000003</v>
      </c>
    </row>
    <row r="15" spans="1:5" ht="32.25">
      <c r="A15" s="16" t="s">
        <v>42</v>
      </c>
      <c r="B15" s="17" t="s">
        <v>20</v>
      </c>
      <c r="C15" s="8" t="s">
        <v>0</v>
      </c>
      <c r="D15" s="5">
        <f>(180+250.2+193+77.3)-161.6</f>
        <v>538.9</v>
      </c>
      <c r="E15" s="5">
        <f>(180+57.8+311.9+132.2)-161.6</f>
        <v>520.3000000000001</v>
      </c>
    </row>
    <row r="16" spans="1:5" ht="15.75">
      <c r="A16" s="16" t="s">
        <v>46</v>
      </c>
      <c r="B16" s="17" t="s">
        <v>21</v>
      </c>
      <c r="C16" s="8" t="s">
        <v>0</v>
      </c>
      <c r="D16" s="5"/>
      <c r="E16" s="5"/>
    </row>
    <row r="17" spans="1:5" ht="15.75">
      <c r="A17" s="16" t="s">
        <v>47</v>
      </c>
      <c r="B17" s="17" t="s">
        <v>22</v>
      </c>
      <c r="C17" s="8" t="s">
        <v>0</v>
      </c>
      <c r="D17" s="5"/>
      <c r="E17" s="5"/>
    </row>
    <row r="18" spans="1:5" ht="15.75">
      <c r="A18" s="16" t="s">
        <v>48</v>
      </c>
      <c r="B18" s="17" t="s">
        <v>23</v>
      </c>
      <c r="C18" s="8" t="s">
        <v>0</v>
      </c>
      <c r="D18" s="5">
        <f>2022.5-300-15</f>
        <v>1707.5</v>
      </c>
      <c r="E18" s="5">
        <f>1959.5-300+17.4</f>
        <v>1676.9</v>
      </c>
    </row>
    <row r="19" spans="1:5" ht="15.75">
      <c r="A19" s="16" t="s">
        <v>51</v>
      </c>
      <c r="B19" s="17" t="s">
        <v>24</v>
      </c>
      <c r="C19" s="8" t="s">
        <v>0</v>
      </c>
      <c r="D19" s="5"/>
      <c r="E19" s="5"/>
    </row>
    <row r="20" spans="1:5" ht="64.5">
      <c r="A20" s="6" t="s">
        <v>5</v>
      </c>
      <c r="B20" s="11" t="s">
        <v>25</v>
      </c>
      <c r="C20" s="5" t="s">
        <v>0</v>
      </c>
      <c r="D20" s="26">
        <f>D4-D14</f>
        <v>42.19999999999982</v>
      </c>
      <c r="E20" s="26">
        <f>E4-E14</f>
        <v>42.19999999999982</v>
      </c>
    </row>
    <row r="21" spans="1:5" ht="48">
      <c r="A21" s="15" t="s">
        <v>6</v>
      </c>
      <c r="B21" s="18" t="s">
        <v>26</v>
      </c>
      <c r="C21" s="8" t="s">
        <v>0</v>
      </c>
      <c r="D21" s="5">
        <v>42.2</v>
      </c>
      <c r="E21" s="5">
        <v>42.2</v>
      </c>
    </row>
    <row r="22" spans="1:5" ht="39" customHeight="1">
      <c r="A22" s="6" t="s">
        <v>7</v>
      </c>
      <c r="B22" s="11" t="s">
        <v>9</v>
      </c>
      <c r="C22" s="5" t="s">
        <v>0</v>
      </c>
      <c r="D22" s="26">
        <f>D20-D21</f>
        <v>-1.8474111129762605E-13</v>
      </c>
      <c r="E22" s="26">
        <f>E20-E21</f>
        <v>-1.8474111129762605E-13</v>
      </c>
    </row>
    <row r="23" spans="1:5" ht="44.25" customHeight="1">
      <c r="A23" s="6" t="s">
        <v>8</v>
      </c>
      <c r="B23" s="11" t="s">
        <v>10</v>
      </c>
      <c r="C23" s="8" t="s">
        <v>0</v>
      </c>
      <c r="D23" s="26">
        <f>D22</f>
        <v>-1.8474111129762605E-13</v>
      </c>
      <c r="E23" s="26">
        <f>E22</f>
        <v>-1.8474111129762605E-13</v>
      </c>
    </row>
    <row r="24" spans="1:5" ht="48">
      <c r="A24" s="15" t="s">
        <v>11</v>
      </c>
      <c r="B24" s="19" t="s">
        <v>41</v>
      </c>
      <c r="C24" s="5" t="s">
        <v>40</v>
      </c>
      <c r="D24" s="5">
        <f>SUM(D25:D26)</f>
        <v>56</v>
      </c>
      <c r="E24" s="5">
        <f>SUM(E25:E26)</f>
        <v>57</v>
      </c>
    </row>
    <row r="25" spans="1:5" ht="32.25">
      <c r="A25" s="4" t="s">
        <v>42</v>
      </c>
      <c r="B25" s="13" t="s">
        <v>30</v>
      </c>
      <c r="C25" s="8" t="s">
        <v>40</v>
      </c>
      <c r="D25" s="5">
        <v>6</v>
      </c>
      <c r="E25" s="5">
        <v>7</v>
      </c>
    </row>
    <row r="26" spans="1:5" ht="32.25">
      <c r="A26" s="4" t="s">
        <v>46</v>
      </c>
      <c r="B26" s="12" t="s">
        <v>32</v>
      </c>
      <c r="C26" s="5" t="s">
        <v>40</v>
      </c>
      <c r="D26" s="5">
        <v>50</v>
      </c>
      <c r="E26" s="5">
        <v>50</v>
      </c>
    </row>
    <row r="27" spans="1:5" ht="81">
      <c r="A27" s="15" t="s">
        <v>38</v>
      </c>
      <c r="B27" s="19" t="s">
        <v>49</v>
      </c>
      <c r="C27" s="5" t="s">
        <v>2</v>
      </c>
      <c r="D27" s="5">
        <f>ROUND(D4/D24,1)</f>
        <v>40.9</v>
      </c>
      <c r="E27" s="5">
        <f>ROUND(E4/E24,1)</f>
        <v>39.3</v>
      </c>
    </row>
    <row r="28" spans="1:5" ht="39.75" customHeight="1">
      <c r="A28" s="4" t="s">
        <v>42</v>
      </c>
      <c r="B28" s="13" t="s">
        <v>30</v>
      </c>
      <c r="C28" s="5" t="s">
        <v>2</v>
      </c>
      <c r="D28" s="27">
        <f>D6/D25</f>
        <v>43.31666666666666</v>
      </c>
      <c r="E28" s="27">
        <f>E6/E25</f>
        <v>46.05714285714286</v>
      </c>
    </row>
    <row r="29" spans="1:5" ht="32.25">
      <c r="A29" s="4" t="s">
        <v>46</v>
      </c>
      <c r="B29" s="12" t="s">
        <v>32</v>
      </c>
      <c r="C29" s="5" t="s">
        <v>2</v>
      </c>
      <c r="D29" s="5"/>
      <c r="E29" s="5"/>
    </row>
    <row r="30" spans="1:5" ht="64.5">
      <c r="A30" s="15" t="s">
        <v>39</v>
      </c>
      <c r="B30" s="20" t="s">
        <v>50</v>
      </c>
      <c r="C30" s="5"/>
      <c r="D30" s="5"/>
      <c r="E30" s="5"/>
    </row>
    <row r="31" spans="1:5" ht="41.25" customHeight="1">
      <c r="A31" s="4" t="s">
        <v>42</v>
      </c>
      <c r="B31" s="13" t="s">
        <v>30</v>
      </c>
      <c r="C31" s="5" t="s">
        <v>1</v>
      </c>
      <c r="D31" s="5"/>
      <c r="E31" s="5"/>
    </row>
    <row r="32" spans="1:5" ht="32.25">
      <c r="A32" s="4" t="s">
        <v>46</v>
      </c>
      <c r="B32" s="12" t="s">
        <v>32</v>
      </c>
      <c r="C32" s="5" t="s">
        <v>56</v>
      </c>
      <c r="D32" s="5"/>
      <c r="E32" s="5"/>
    </row>
    <row r="33" spans="1:4" ht="36" customHeight="1">
      <c r="A33" s="21" t="s">
        <v>3</v>
      </c>
      <c r="B33" s="29" t="s">
        <v>55</v>
      </c>
      <c r="C33" s="29"/>
      <c r="D33" s="3"/>
    </row>
    <row r="34" spans="1:4" ht="36" customHeight="1">
      <c r="A34" s="21" t="s">
        <v>4</v>
      </c>
      <c r="B34" s="30" t="s">
        <v>27</v>
      </c>
      <c r="C34" s="30"/>
      <c r="D34" s="3"/>
    </row>
    <row r="35" spans="1:4" ht="56.25" customHeight="1">
      <c r="A35" s="21" t="s">
        <v>13</v>
      </c>
      <c r="B35" s="30" t="s">
        <v>53</v>
      </c>
      <c r="C35" s="30"/>
      <c r="D35" s="3"/>
    </row>
    <row r="36" spans="1:4" ht="36.75" customHeight="1">
      <c r="A36" s="21" t="s">
        <v>15</v>
      </c>
      <c r="B36" s="31" t="s">
        <v>52</v>
      </c>
      <c r="C36" s="31"/>
      <c r="D36" s="3"/>
    </row>
    <row r="37" ht="15.75">
      <c r="D37" s="3"/>
    </row>
    <row r="38" ht="15.75">
      <c r="D38" s="3"/>
    </row>
  </sheetData>
  <sheetProtection/>
  <mergeCells count="5">
    <mergeCell ref="D2:E2"/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Nana</cp:lastModifiedBy>
  <cp:lastPrinted>2015-09-28T11:34:30Z</cp:lastPrinted>
  <dcterms:created xsi:type="dcterms:W3CDTF">2011-03-17T12:31:43Z</dcterms:created>
  <dcterms:modified xsi:type="dcterms:W3CDTF">2016-02-03T11:19:34Z</dcterms:modified>
  <cp:category/>
  <cp:version/>
  <cp:contentType/>
  <cp:contentStatus/>
</cp:coreProperties>
</file>